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62913"/>
</workbook>
</file>

<file path=xl/calcChain.xml><?xml version="1.0" encoding="utf-8"?>
<calcChain xmlns="http://schemas.openxmlformats.org/spreadsheetml/2006/main">
  <c r="E82" i="1" l="1"/>
  <c r="F82" i="1"/>
  <c r="G82" i="1"/>
  <c r="H82" i="1"/>
  <c r="I82" i="1"/>
  <c r="J82" i="1"/>
  <c r="K82" i="1"/>
  <c r="L82" i="1"/>
  <c r="D82" i="1" l="1"/>
  <c r="C82" i="1" l="1"/>
</calcChain>
</file>

<file path=xl/sharedStrings.xml><?xml version="1.0" encoding="utf-8"?>
<sst xmlns="http://schemas.openxmlformats.org/spreadsheetml/2006/main" count="96" uniqueCount="92">
  <si>
    <t>DATA</t>
  </si>
  <si>
    <t>PIRKIMAI</t>
  </si>
  <si>
    <t>APRANGA ir PATALYNĖ</t>
  </si>
  <si>
    <t>PREKĖS ir PASLAUGOS</t>
  </si>
  <si>
    <t>Suma</t>
  </si>
  <si>
    <t>MAITINIMO KULTŪRAI</t>
  </si>
  <si>
    <t>Stulpelis1</t>
  </si>
  <si>
    <t xml:space="preserve">MEDIKAMENTAI </t>
  </si>
  <si>
    <t>kempinės, skustukai, šluostės, pirštinės</t>
  </si>
  <si>
    <t>prekių pristatimo įkainis</t>
  </si>
  <si>
    <t>hermetikas,muilo dozatorius, starter, stalo patiesalas)</t>
  </si>
  <si>
    <t>RYŠIAI</t>
  </si>
  <si>
    <t>Stulpelis2</t>
  </si>
  <si>
    <t>sofa-lova</t>
  </si>
  <si>
    <t>Samsung A125 A12 (6 vnt.)</t>
  </si>
  <si>
    <t>diskinis peilis (8 vnt.)</t>
  </si>
  <si>
    <t>kopijavimo popierius (30 vnt.)</t>
  </si>
  <si>
    <t>skalbimo paslaugos (108,7 kg.)</t>
  </si>
  <si>
    <t>valymo priemonės</t>
  </si>
  <si>
    <t>konvekcinės krosnies remontas</t>
  </si>
  <si>
    <t>kilimėlis durų, šluostės, pirštinės vienkartinės</t>
  </si>
  <si>
    <t>substratas, dažai, spyna, teptukas, volelis</t>
  </si>
  <si>
    <t>kilimėlis jogos (23 vnt.)</t>
  </si>
  <si>
    <t>kinetinis smėlis, palapinė vaikiška</t>
  </si>
  <si>
    <t>skalbimo paslaugos (103,3 kg.)</t>
  </si>
  <si>
    <t>kėdės (13 vnt.), taburetė</t>
  </si>
  <si>
    <t>pagalvės (23 vnt.)</t>
  </si>
  <si>
    <t>mišinys medelių baltinimui, substratas</t>
  </si>
  <si>
    <t>mikrobiologiniai tyrimai (vandens)</t>
  </si>
  <si>
    <t>sulčiaspaudė, pirštinės trikotažinės</t>
  </si>
  <si>
    <t>skalbimo paslaugos (102,80 kg.)</t>
  </si>
  <si>
    <t>jungė greitoji</t>
  </si>
  <si>
    <t>žaidimo aikštelių tikrinimas</t>
  </si>
  <si>
    <t>indaplovė (2 vnt.)</t>
  </si>
  <si>
    <t>edukacija vaikams (4 gr.)</t>
  </si>
  <si>
    <t>skalbimo paslaugos (128,4 kg.)</t>
  </si>
  <si>
    <t>puodai, pjaustymo lentelės, šluotelės plakimo</t>
  </si>
  <si>
    <t>kanceliarinės prekės</t>
  </si>
  <si>
    <t>skalbimo paslaugos (83,90 kg.)</t>
  </si>
  <si>
    <t>skalbimo paslaugos (116,80 kg.)</t>
  </si>
  <si>
    <t>patalynės komplektas (50 vnt.)</t>
  </si>
  <si>
    <t>apmokestinama suma už 07 mėn.</t>
  </si>
  <si>
    <t>popierius kepimui, folija, termometras</t>
  </si>
  <si>
    <t>lėkštė (30 vnt.), skustukas (3 vnt.), popier. rankšluosčiai</t>
  </si>
  <si>
    <t>telefonijos paslaugos nuo 2022-07-01 iki 2022-07-31</t>
  </si>
  <si>
    <t>ILGALAIKIS TURTAS</t>
  </si>
  <si>
    <t>baldai salės</t>
  </si>
  <si>
    <t xml:space="preserve">IKT </t>
  </si>
  <si>
    <t>REMONTAS</t>
  </si>
  <si>
    <t>Mūsų Darželis mėnesinis aptarnavimas už 2022-08 mėn.</t>
  </si>
  <si>
    <t>burbulų įrankis, 15 litrų burbulų</t>
  </si>
  <si>
    <t>pagal atliktų darbų aktą Nr.22/07-04/44-1</t>
  </si>
  <si>
    <t>telefonijos paslaugos nuo 2022-08-01 iki 2022-08-31</t>
  </si>
  <si>
    <t>arbatinukas 4ltr. (2 vnt.)</t>
  </si>
  <si>
    <t>patalynės komplektas (25 vnt.), rankšluosčiai (65 vnt.)</t>
  </si>
  <si>
    <t>vaikiška lovytė kietu pagrindu (10 vnt.)</t>
  </si>
  <si>
    <t>neaustinė kamštinė medžiaga</t>
  </si>
  <si>
    <t>skalbimo paslaugos (231,20 kg.)</t>
  </si>
  <si>
    <t>kasetės LC-3219 analogas (3 vnt.), kasetės CF217A pildymas (2 vnt.)</t>
  </si>
  <si>
    <t>daiktadėžės (27 vnt.), šluostė šepečiui (4 vnt.), klijuotė...</t>
  </si>
  <si>
    <t>vertikalios žaliuzės su montavimų (2 vnt.)</t>
  </si>
  <si>
    <t>nešiojamas kompiuteris, montavimo medžiagos</t>
  </si>
  <si>
    <t>Mūsų Darželis mėnesinis aptarnavimas už 2022-09 mėn.</t>
  </si>
  <si>
    <t>apmokestinama suma už 09 mėn.</t>
  </si>
  <si>
    <t>kasetės Epson originalas (2 vnt.), kasetės CF217A pildymas (2 vnt.)</t>
  </si>
  <si>
    <t>Samsung Galaxy A33</t>
  </si>
  <si>
    <t>dėžutės, galastuvas, valiklis, šluostės</t>
  </si>
  <si>
    <t>interaktyvus ekranas</t>
  </si>
  <si>
    <t>4000145</t>
  </si>
  <si>
    <t>2500</t>
  </si>
  <si>
    <t>skalbimo paslaugos</t>
  </si>
  <si>
    <t>logopedijos vadovėlis</t>
  </si>
  <si>
    <t>krepšys kompiuteriui, USB adapter</t>
  </si>
  <si>
    <t>apmokestinama suma už 10 mėn.</t>
  </si>
  <si>
    <t>keptuvė, virdulys, atidarytuvas skardinių...</t>
  </si>
  <si>
    <t>gąlastuvas peiliams, keptuvė</t>
  </si>
  <si>
    <t>telefonijos paslaugos nuo 2022-10-01 iki 2022-10-31</t>
  </si>
  <si>
    <t>vienkartiniai puodeliai, folija, kepimo popierius</t>
  </si>
  <si>
    <t>maitinimo elementai, keitimo darbai</t>
  </si>
  <si>
    <t>2541+800 / 3341</t>
  </si>
  <si>
    <t>LED žvakutė (50 vnt.), baterija GP (10 vnt.)</t>
  </si>
  <si>
    <t>vienkartinės servetėlės</t>
  </si>
  <si>
    <t>lempa Philips (50 vnt.), lempa LED (40 vnt.)</t>
  </si>
  <si>
    <t>N. Lapinskienė (audio)</t>
  </si>
  <si>
    <t>projektoriaus laikiklis, medžiagos</t>
  </si>
  <si>
    <t>Mūsų Darželis mėnesinis aptarnavimas už 2022-11 mėn.</t>
  </si>
  <si>
    <t>1000+100</t>
  </si>
  <si>
    <t>puodas (3 vnt.), krepšelis (2 vnt.), česnako spaustukas</t>
  </si>
  <si>
    <t>vikrumo žiedai, plastikinė plyta, plastikinis barjeras</t>
  </si>
  <si>
    <t>vaikų ugdymo veiklų planai</t>
  </si>
  <si>
    <t>telefonijos paslaugos nuo 2022-11-01 iki 2022-11-30</t>
  </si>
  <si>
    <t>VSTT prie Aplinkos ministerijos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</si>
</sst>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Įprastas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ntelė1" displayName="Lentelė1" ref="A1:M82" totalsRowCount="1" headerRowDxfId="0">
  <autoFilter ref="A1:M81"/>
  <tableColumns count="13">
    <tableColumn id="1" name="DATA" totalsRowLabel="Suma"/>
    <tableColumn id="2" name="PIRKIMAI"/>
    <tableColumn id="3" name="Stulpelis1" totalsRowFunction="custom">
      <totalsRowFormula>SUM(Lentelė1[Stulpelis1])</totalsRowFormula>
    </tableColumn>
    <tableColumn id="4" name="APRANGA ir PATALYNĖ" totalsRowFunction="sum"/>
    <tableColumn id="5" name="PREKĖS ir PASLAUGOS" totalsRowFunction="sum"/>
    <tableColumn id="6" name="RYŠIAI" totalsRowFunction="sum"/>
    <tableColumn id="7" name="MAITINIMO KULTŪRAI" totalsRowFunction="sum"/>
    <tableColumn id="8" name="MEDIKAMENTAI " totalsRowFunction="sum"/>
    <tableColumn id="9" name="Stulpelis2" totalsRowFunction="sum"/>
    <tableColumn id="10" name="ILGALAIKIS TURTAS" totalsRowFunction="sum"/>
    <tableColumn id="11" name="IKT " totalsRowFunction="sum"/>
    <tableColumn id="12" name="REMONTAS" totalsRowFunction="sum"/>
    <tableColumn id="13" name="4000145" totalsRowLabel="25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A58" workbookViewId="0">
      <selection activeCell="A81" sqref="A81"/>
    </sheetView>
  </sheetViews>
  <sheetFormatPr defaultRowHeight="14.4" x14ac:dyDescent="0.3"/>
  <cols>
    <col min="1" max="1" width="10.33203125" bestFit="1" customWidth="1"/>
    <col min="2" max="2" width="34.6640625" customWidth="1"/>
    <col min="3" max="3" width="17.44140625" hidden="1" customWidth="1"/>
    <col min="4" max="4" width="20.88671875" customWidth="1"/>
    <col min="5" max="5" width="19.6640625" customWidth="1"/>
    <col min="6" max="6" width="8.33203125" customWidth="1"/>
    <col min="7" max="7" width="18" customWidth="1"/>
    <col min="8" max="8" width="13.88671875" customWidth="1"/>
    <col min="9" max="9" width="0.109375" customWidth="1"/>
    <col min="10" max="10" width="11.5546875" customWidth="1"/>
    <col min="12" max="12" width="9.88671875" customWidth="1"/>
  </cols>
  <sheetData>
    <row r="1" spans="1:13" ht="51" customHeight="1" x14ac:dyDescent="0.3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11</v>
      </c>
      <c r="G1" s="1" t="s">
        <v>5</v>
      </c>
      <c r="H1" s="1" t="s">
        <v>7</v>
      </c>
      <c r="I1" s="1" t="s">
        <v>12</v>
      </c>
      <c r="J1" s="1" t="s">
        <v>45</v>
      </c>
      <c r="K1" s="1" t="s">
        <v>47</v>
      </c>
      <c r="L1" s="1" t="s">
        <v>48</v>
      </c>
      <c r="M1" s="1" t="s">
        <v>68</v>
      </c>
    </row>
    <row r="2" spans="1:13" x14ac:dyDescent="0.3">
      <c r="A2" s="2">
        <v>44592</v>
      </c>
      <c r="B2" t="s">
        <v>8</v>
      </c>
      <c r="E2">
        <v>56.16</v>
      </c>
    </row>
    <row r="3" spans="1:13" x14ac:dyDescent="0.3">
      <c r="A3" s="2">
        <v>44592</v>
      </c>
      <c r="B3" t="s">
        <v>9</v>
      </c>
      <c r="E3" s="3">
        <v>11</v>
      </c>
    </row>
    <row r="4" spans="1:13" x14ac:dyDescent="0.3">
      <c r="A4" s="2">
        <v>44599</v>
      </c>
      <c r="B4" t="s">
        <v>10</v>
      </c>
      <c r="E4" s="3">
        <v>73.09</v>
      </c>
    </row>
    <row r="5" spans="1:13" x14ac:dyDescent="0.3">
      <c r="A5" s="2">
        <v>44621</v>
      </c>
      <c r="B5" t="s">
        <v>13</v>
      </c>
      <c r="E5" s="3">
        <v>284.05</v>
      </c>
    </row>
    <row r="6" spans="1:13" x14ac:dyDescent="0.3">
      <c r="A6" s="2">
        <v>44621</v>
      </c>
      <c r="B6" t="s">
        <v>14</v>
      </c>
      <c r="F6">
        <v>865.62</v>
      </c>
    </row>
    <row r="7" spans="1:13" x14ac:dyDescent="0.3">
      <c r="A7" s="2">
        <v>44621</v>
      </c>
      <c r="B7" t="s">
        <v>15</v>
      </c>
      <c r="G7">
        <v>689.7</v>
      </c>
    </row>
    <row r="8" spans="1:13" x14ac:dyDescent="0.3">
      <c r="A8" s="2">
        <v>44621</v>
      </c>
      <c r="B8" t="s">
        <v>16</v>
      </c>
      <c r="E8">
        <v>119.17</v>
      </c>
    </row>
    <row r="9" spans="1:13" x14ac:dyDescent="0.3">
      <c r="A9" s="2">
        <v>44621</v>
      </c>
      <c r="B9" t="s">
        <v>17</v>
      </c>
      <c r="D9">
        <v>197.29</v>
      </c>
    </row>
    <row r="10" spans="1:13" x14ac:dyDescent="0.3">
      <c r="A10" s="2">
        <v>44621</v>
      </c>
      <c r="B10" t="s">
        <v>18</v>
      </c>
      <c r="E10">
        <v>314.5</v>
      </c>
    </row>
    <row r="11" spans="1:13" x14ac:dyDescent="0.3">
      <c r="A11" s="2">
        <v>44628</v>
      </c>
      <c r="B11" t="s">
        <v>19</v>
      </c>
      <c r="E11">
        <v>274.07</v>
      </c>
    </row>
    <row r="12" spans="1:13" x14ac:dyDescent="0.3">
      <c r="A12" s="2">
        <v>44628</v>
      </c>
      <c r="B12" t="s">
        <v>20</v>
      </c>
      <c r="E12">
        <v>54.61</v>
      </c>
    </row>
    <row r="13" spans="1:13" x14ac:dyDescent="0.3">
      <c r="A13" s="2">
        <v>44635</v>
      </c>
      <c r="B13" t="s">
        <v>21</v>
      </c>
      <c r="E13">
        <v>59.04</v>
      </c>
    </row>
    <row r="14" spans="1:13" x14ac:dyDescent="0.3">
      <c r="A14" s="2">
        <v>44635</v>
      </c>
      <c r="B14" t="s">
        <v>22</v>
      </c>
      <c r="E14">
        <v>193.06</v>
      </c>
    </row>
    <row r="15" spans="1:13" x14ac:dyDescent="0.3">
      <c r="A15" s="2">
        <v>44635</v>
      </c>
      <c r="B15" t="s">
        <v>23</v>
      </c>
      <c r="E15" s="4">
        <v>46.62</v>
      </c>
    </row>
    <row r="16" spans="1:13" x14ac:dyDescent="0.3">
      <c r="A16" s="2">
        <v>44635</v>
      </c>
      <c r="B16" t="s">
        <v>24</v>
      </c>
      <c r="D16">
        <v>187.49</v>
      </c>
    </row>
    <row r="17" spans="1:10" x14ac:dyDescent="0.3">
      <c r="A17" s="2">
        <v>44641</v>
      </c>
      <c r="B17" t="s">
        <v>25</v>
      </c>
      <c r="E17">
        <v>754.76</v>
      </c>
    </row>
    <row r="18" spans="1:10" x14ac:dyDescent="0.3">
      <c r="A18" s="2">
        <v>44648</v>
      </c>
      <c r="B18" t="s">
        <v>26</v>
      </c>
      <c r="D18">
        <v>186.5</v>
      </c>
    </row>
    <row r="19" spans="1:10" x14ac:dyDescent="0.3">
      <c r="A19" s="2">
        <v>44648</v>
      </c>
      <c r="B19" t="s">
        <v>27</v>
      </c>
      <c r="E19">
        <v>18.98</v>
      </c>
    </row>
    <row r="20" spans="1:10" x14ac:dyDescent="0.3">
      <c r="A20" s="2">
        <v>44648</v>
      </c>
      <c r="B20" t="s">
        <v>28</v>
      </c>
      <c r="E20">
        <v>21.68</v>
      </c>
    </row>
    <row r="21" spans="1:10" x14ac:dyDescent="0.3">
      <c r="A21" s="2">
        <v>44657</v>
      </c>
      <c r="B21" t="s">
        <v>29</v>
      </c>
      <c r="E21">
        <v>4.51</v>
      </c>
      <c r="G21">
        <v>15.97</v>
      </c>
    </row>
    <row r="22" spans="1:10" x14ac:dyDescent="0.3">
      <c r="A22" s="2">
        <v>44662</v>
      </c>
      <c r="B22" t="s">
        <v>30</v>
      </c>
      <c r="D22">
        <v>186.58</v>
      </c>
    </row>
    <row r="23" spans="1:10" x14ac:dyDescent="0.3">
      <c r="A23" s="2">
        <v>44662</v>
      </c>
      <c r="B23" t="s">
        <v>31</v>
      </c>
      <c r="E23">
        <v>5.84</v>
      </c>
    </row>
    <row r="24" spans="1:10" x14ac:dyDescent="0.3">
      <c r="A24" s="2">
        <v>44662</v>
      </c>
      <c r="B24" t="s">
        <v>32</v>
      </c>
      <c r="E24">
        <v>157.30000000000001</v>
      </c>
    </row>
    <row r="25" spans="1:10" x14ac:dyDescent="0.3">
      <c r="A25" s="2">
        <v>44671</v>
      </c>
      <c r="B25" t="s">
        <v>33</v>
      </c>
      <c r="G25">
        <v>810.22</v>
      </c>
    </row>
    <row r="26" spans="1:10" x14ac:dyDescent="0.3">
      <c r="A26" s="2">
        <v>44692</v>
      </c>
      <c r="B26" t="s">
        <v>34</v>
      </c>
      <c r="E26">
        <v>80</v>
      </c>
    </row>
    <row r="27" spans="1:10" x14ac:dyDescent="0.3">
      <c r="A27" s="2">
        <v>44692</v>
      </c>
      <c r="B27" t="s">
        <v>35</v>
      </c>
      <c r="D27">
        <v>233.05</v>
      </c>
    </row>
    <row r="28" spans="1:10" x14ac:dyDescent="0.3">
      <c r="A28" s="2">
        <v>44692</v>
      </c>
      <c r="B28" t="s">
        <v>36</v>
      </c>
      <c r="G28">
        <v>264</v>
      </c>
    </row>
    <row r="29" spans="1:10" x14ac:dyDescent="0.3">
      <c r="A29" s="2">
        <v>44719</v>
      </c>
      <c r="B29" t="s">
        <v>37</v>
      </c>
      <c r="E29">
        <v>12.56</v>
      </c>
    </row>
    <row r="30" spans="1:10" x14ac:dyDescent="0.3">
      <c r="A30" s="2">
        <v>44750</v>
      </c>
      <c r="B30" t="s">
        <v>38</v>
      </c>
      <c r="D30">
        <v>152.28</v>
      </c>
    </row>
    <row r="31" spans="1:10" x14ac:dyDescent="0.3">
      <c r="A31" s="2">
        <v>44775</v>
      </c>
      <c r="B31" t="s">
        <v>46</v>
      </c>
      <c r="J31">
        <v>8535</v>
      </c>
    </row>
    <row r="32" spans="1:10" x14ac:dyDescent="0.3">
      <c r="A32" s="2">
        <v>44792</v>
      </c>
      <c r="B32" t="s">
        <v>39</v>
      </c>
      <c r="D32">
        <v>211.99</v>
      </c>
    </row>
    <row r="33" spans="1:12" x14ac:dyDescent="0.3">
      <c r="A33" s="2">
        <v>44792</v>
      </c>
      <c r="B33" t="s">
        <v>40</v>
      </c>
      <c r="D33">
        <v>775</v>
      </c>
    </row>
    <row r="34" spans="1:12" x14ac:dyDescent="0.3">
      <c r="A34" s="2">
        <v>44795</v>
      </c>
      <c r="B34" t="s">
        <v>41</v>
      </c>
      <c r="F34">
        <v>7.34</v>
      </c>
    </row>
    <row r="35" spans="1:12" x14ac:dyDescent="0.3">
      <c r="A35" s="2">
        <v>44795</v>
      </c>
      <c r="B35" t="s">
        <v>42</v>
      </c>
      <c r="G35">
        <v>81.66</v>
      </c>
    </row>
    <row r="36" spans="1:12" x14ac:dyDescent="0.3">
      <c r="A36" s="2">
        <v>44795</v>
      </c>
      <c r="B36" t="s">
        <v>43</v>
      </c>
      <c r="G36">
        <v>90.13</v>
      </c>
    </row>
    <row r="37" spans="1:12" x14ac:dyDescent="0.3">
      <c r="A37" s="2">
        <v>44795</v>
      </c>
      <c r="B37" t="s">
        <v>44</v>
      </c>
      <c r="F37">
        <v>14.59</v>
      </c>
    </row>
    <row r="38" spans="1:12" x14ac:dyDescent="0.3">
      <c r="A38" s="2">
        <v>44817</v>
      </c>
      <c r="B38" t="s">
        <v>49</v>
      </c>
      <c r="K38">
        <v>30.25</v>
      </c>
    </row>
    <row r="39" spans="1:12" x14ac:dyDescent="0.3">
      <c r="A39" s="2">
        <v>44817</v>
      </c>
      <c r="B39" t="s">
        <v>50</v>
      </c>
      <c r="E39">
        <v>75.92</v>
      </c>
    </row>
    <row r="40" spans="1:12" x14ac:dyDescent="0.3">
      <c r="A40" s="2">
        <v>44817</v>
      </c>
      <c r="B40" t="s">
        <v>51</v>
      </c>
      <c r="L40">
        <v>4100</v>
      </c>
    </row>
    <row r="41" spans="1:12" x14ac:dyDescent="0.3">
      <c r="A41" s="2">
        <v>44824</v>
      </c>
      <c r="B41" t="s">
        <v>52</v>
      </c>
      <c r="F41">
        <v>16.809999999999999</v>
      </c>
    </row>
    <row r="42" spans="1:12" x14ac:dyDescent="0.3">
      <c r="A42" s="2">
        <v>44824</v>
      </c>
      <c r="B42" t="s">
        <v>53</v>
      </c>
      <c r="G42">
        <v>103.37</v>
      </c>
    </row>
    <row r="43" spans="1:12" x14ac:dyDescent="0.3">
      <c r="A43" s="2">
        <v>44824</v>
      </c>
      <c r="B43" t="s">
        <v>54</v>
      </c>
      <c r="D43">
        <v>560</v>
      </c>
    </row>
    <row r="44" spans="1:12" x14ac:dyDescent="0.3">
      <c r="A44" s="2">
        <v>44832</v>
      </c>
      <c r="B44" t="s">
        <v>55</v>
      </c>
      <c r="E44">
        <v>799.89</v>
      </c>
    </row>
    <row r="45" spans="1:12" x14ac:dyDescent="0.3">
      <c r="A45" s="2">
        <v>44832</v>
      </c>
      <c r="B45" t="s">
        <v>56</v>
      </c>
      <c r="E45">
        <v>32.450000000000003</v>
      </c>
    </row>
    <row r="46" spans="1:12" x14ac:dyDescent="0.3">
      <c r="A46" s="2">
        <v>44832</v>
      </c>
      <c r="B46" t="s">
        <v>41</v>
      </c>
      <c r="F46">
        <v>6.01</v>
      </c>
    </row>
    <row r="47" spans="1:12" x14ac:dyDescent="0.3">
      <c r="A47" s="2">
        <v>44839</v>
      </c>
      <c r="B47" t="s">
        <v>57</v>
      </c>
      <c r="D47">
        <v>699.38</v>
      </c>
    </row>
    <row r="48" spans="1:12" x14ac:dyDescent="0.3">
      <c r="A48" s="2">
        <v>44839</v>
      </c>
      <c r="B48" t="s">
        <v>58</v>
      </c>
      <c r="K48">
        <v>80</v>
      </c>
    </row>
    <row r="49" spans="1:13" x14ac:dyDescent="0.3">
      <c r="A49" s="2">
        <v>44839</v>
      </c>
      <c r="B49" t="s">
        <v>59</v>
      </c>
      <c r="E49">
        <v>241.09</v>
      </c>
    </row>
    <row r="50" spans="1:13" x14ac:dyDescent="0.3">
      <c r="A50" s="2">
        <v>44839</v>
      </c>
      <c r="B50" t="s">
        <v>60</v>
      </c>
      <c r="E50">
        <v>181.5</v>
      </c>
    </row>
    <row r="51" spans="1:13" x14ac:dyDescent="0.3">
      <c r="A51" s="2">
        <v>44839</v>
      </c>
      <c r="B51" t="s">
        <v>37</v>
      </c>
      <c r="E51">
        <v>2406.69</v>
      </c>
    </row>
    <row r="52" spans="1:13" x14ac:dyDescent="0.3">
      <c r="A52" s="2">
        <v>44851</v>
      </c>
      <c r="B52" t="s">
        <v>61</v>
      </c>
      <c r="K52">
        <v>514.95000000000005</v>
      </c>
    </row>
    <row r="53" spans="1:13" x14ac:dyDescent="0.3">
      <c r="A53" s="2">
        <v>44859</v>
      </c>
      <c r="B53" t="s">
        <v>62</v>
      </c>
      <c r="K53">
        <v>1.75</v>
      </c>
    </row>
    <row r="54" spans="1:13" x14ac:dyDescent="0.3">
      <c r="A54" s="2">
        <v>44859</v>
      </c>
      <c r="B54" t="s">
        <v>63</v>
      </c>
      <c r="F54">
        <v>6</v>
      </c>
    </row>
    <row r="55" spans="1:13" x14ac:dyDescent="0.3">
      <c r="A55" s="2">
        <v>44859</v>
      </c>
      <c r="B55" t="s">
        <v>64</v>
      </c>
      <c r="K55">
        <v>57</v>
      </c>
    </row>
    <row r="56" spans="1:13" x14ac:dyDescent="0.3">
      <c r="A56" s="2">
        <v>44859</v>
      </c>
      <c r="B56" t="s">
        <v>37</v>
      </c>
      <c r="E56">
        <v>277.2</v>
      </c>
    </row>
    <row r="57" spans="1:13" x14ac:dyDescent="0.3">
      <c r="A57" s="2">
        <v>44859</v>
      </c>
      <c r="B57" t="s">
        <v>65</v>
      </c>
      <c r="K57">
        <v>284.25</v>
      </c>
    </row>
    <row r="58" spans="1:13" x14ac:dyDescent="0.3">
      <c r="A58" s="2">
        <v>44859</v>
      </c>
      <c r="B58" t="s">
        <v>66</v>
      </c>
      <c r="E58">
        <v>151.72</v>
      </c>
    </row>
    <row r="59" spans="1:13" x14ac:dyDescent="0.3">
      <c r="A59" s="2">
        <v>44873</v>
      </c>
      <c r="B59" t="s">
        <v>67</v>
      </c>
      <c r="M59">
        <v>2500</v>
      </c>
    </row>
    <row r="60" spans="1:13" x14ac:dyDescent="0.3">
      <c r="A60" s="2">
        <v>44880</v>
      </c>
      <c r="B60" t="s">
        <v>70</v>
      </c>
      <c r="D60">
        <v>10.44</v>
      </c>
    </row>
    <row r="61" spans="1:13" x14ac:dyDescent="0.3">
      <c r="A61" s="2">
        <v>44880</v>
      </c>
      <c r="B61" t="s">
        <v>71</v>
      </c>
      <c r="E61">
        <v>45</v>
      </c>
    </row>
    <row r="62" spans="1:13" x14ac:dyDescent="0.3">
      <c r="A62" s="2">
        <v>44880</v>
      </c>
      <c r="B62" t="s">
        <v>72</v>
      </c>
      <c r="K62">
        <v>10</v>
      </c>
    </row>
    <row r="63" spans="1:13" x14ac:dyDescent="0.3">
      <c r="A63" s="2">
        <v>44893</v>
      </c>
      <c r="B63" t="s">
        <v>73</v>
      </c>
      <c r="F63">
        <v>6.58</v>
      </c>
    </row>
    <row r="64" spans="1:13" x14ac:dyDescent="0.3">
      <c r="A64" s="2">
        <v>44893</v>
      </c>
      <c r="B64" t="s">
        <v>74</v>
      </c>
      <c r="G64">
        <v>156.88</v>
      </c>
    </row>
    <row r="65" spans="1:11" x14ac:dyDescent="0.3">
      <c r="A65" s="2">
        <v>44893</v>
      </c>
      <c r="B65" t="s">
        <v>75</v>
      </c>
      <c r="G65">
        <v>145.19999999999999</v>
      </c>
    </row>
    <row r="66" spans="1:11" x14ac:dyDescent="0.3">
      <c r="A66" s="2">
        <v>44901</v>
      </c>
      <c r="B66" t="s">
        <v>76</v>
      </c>
      <c r="F66">
        <v>16.809999999999999</v>
      </c>
    </row>
    <row r="67" spans="1:11" x14ac:dyDescent="0.3">
      <c r="A67" s="2">
        <v>44901</v>
      </c>
      <c r="B67" t="s">
        <v>77</v>
      </c>
      <c r="G67">
        <v>32.340000000000003</v>
      </c>
    </row>
    <row r="68" spans="1:11" x14ac:dyDescent="0.3">
      <c r="A68" s="2">
        <v>44901</v>
      </c>
      <c r="B68" t="s">
        <v>78</v>
      </c>
      <c r="E68">
        <v>27.65</v>
      </c>
    </row>
    <row r="69" spans="1:11" x14ac:dyDescent="0.3">
      <c r="A69" s="2">
        <v>44901</v>
      </c>
      <c r="B69" t="s">
        <v>37</v>
      </c>
      <c r="E69">
        <v>84.86</v>
      </c>
    </row>
    <row r="70" spans="1:11" x14ac:dyDescent="0.3">
      <c r="A70" s="2">
        <v>44908</v>
      </c>
      <c r="B70" t="s">
        <v>80</v>
      </c>
      <c r="E70">
        <v>79.489999999999995</v>
      </c>
    </row>
    <row r="71" spans="1:11" x14ac:dyDescent="0.3">
      <c r="A71" s="2">
        <v>44908</v>
      </c>
      <c r="B71" t="s">
        <v>81</v>
      </c>
      <c r="G71">
        <v>87.12</v>
      </c>
    </row>
    <row r="72" spans="1:11" x14ac:dyDescent="0.3">
      <c r="A72" s="2">
        <v>44908</v>
      </c>
      <c r="B72" t="s">
        <v>82</v>
      </c>
      <c r="E72">
        <v>154.76</v>
      </c>
    </row>
    <row r="73" spans="1:11" x14ac:dyDescent="0.3">
      <c r="A73" s="2">
        <v>44908</v>
      </c>
      <c r="B73" t="s">
        <v>83</v>
      </c>
      <c r="E73">
        <v>24</v>
      </c>
    </row>
    <row r="74" spans="1:11" x14ac:dyDescent="0.3">
      <c r="A74" s="2">
        <v>44908</v>
      </c>
      <c r="B74" t="s">
        <v>84</v>
      </c>
      <c r="K74">
        <v>85</v>
      </c>
    </row>
    <row r="75" spans="1:11" x14ac:dyDescent="0.3">
      <c r="A75" s="2">
        <v>44908</v>
      </c>
      <c r="B75" t="s">
        <v>85</v>
      </c>
      <c r="K75">
        <v>30.25</v>
      </c>
    </row>
    <row r="76" spans="1:11" x14ac:dyDescent="0.3">
      <c r="A76" s="2">
        <v>44908</v>
      </c>
      <c r="B76" t="s">
        <v>87</v>
      </c>
      <c r="G76">
        <v>122.41</v>
      </c>
    </row>
    <row r="77" spans="1:11" x14ac:dyDescent="0.3">
      <c r="A77" s="2">
        <v>44908</v>
      </c>
      <c r="B77" t="s">
        <v>88</v>
      </c>
      <c r="E77">
        <v>115.52</v>
      </c>
    </row>
    <row r="78" spans="1:11" x14ac:dyDescent="0.3">
      <c r="A78" s="2">
        <v>44908</v>
      </c>
      <c r="B78" t="s">
        <v>89</v>
      </c>
      <c r="E78">
        <v>285</v>
      </c>
    </row>
    <row r="79" spans="1:11" x14ac:dyDescent="0.3">
      <c r="A79" s="2">
        <v>44923</v>
      </c>
      <c r="B79" t="s">
        <v>90</v>
      </c>
      <c r="F79">
        <v>43.43</v>
      </c>
    </row>
    <row r="80" spans="1:11" x14ac:dyDescent="0.3">
      <c r="A80" s="2">
        <v>44923</v>
      </c>
      <c r="B80" t="s">
        <v>91</v>
      </c>
      <c r="E80">
        <v>4.3499999999999996</v>
      </c>
    </row>
    <row r="82" spans="1:13" x14ac:dyDescent="0.3">
      <c r="A82" t="s">
        <v>4</v>
      </c>
      <c r="C82">
        <f>SUM(Lentelė1[Stulpelis1])</f>
        <v>0</v>
      </c>
      <c r="D82">
        <f>SUBTOTAL(109,Lentelė1[APRANGA ir PATALYNĖ])</f>
        <v>3400.0000000000005</v>
      </c>
      <c r="E82">
        <f>SUBTOTAL(109,Lentelė1[PREKĖS ir PASLAUGOS])</f>
        <v>7528.09</v>
      </c>
      <c r="F82">
        <f>SUBTOTAL(109,Lentelė1[RYŠIAI])</f>
        <v>983.18999999999994</v>
      </c>
      <c r="G82">
        <f>SUBTOTAL(109,Lentelė1[MAITINIMO KULTŪRAI])</f>
        <v>2599</v>
      </c>
      <c r="H82">
        <f>SUBTOTAL(109,Lentelė1[[MEDIKAMENTAI ]])</f>
        <v>0</v>
      </c>
      <c r="I82">
        <f>SUBTOTAL(109,Lentelė1[Stulpelis2])</f>
        <v>0</v>
      </c>
      <c r="J82">
        <f>SUBTOTAL(109,Lentelė1[ILGALAIKIS TURTAS])</f>
        <v>8535</v>
      </c>
      <c r="K82">
        <f>SUBTOTAL(109,Lentelė1[[IKT ]])</f>
        <v>1093.45</v>
      </c>
      <c r="L82">
        <f>SUBTOTAL(109,Lentelė1[REMONTAS])</f>
        <v>4100</v>
      </c>
      <c r="M82" t="s">
        <v>69</v>
      </c>
    </row>
    <row r="83" spans="1:13" x14ac:dyDescent="0.3">
      <c r="B83" s="6">
        <v>8489.6200000000008</v>
      </c>
      <c r="D83" s="5">
        <v>2400</v>
      </c>
      <c r="E83" s="5" t="s">
        <v>79</v>
      </c>
      <c r="F83" s="5">
        <v>900</v>
      </c>
      <c r="G83" s="5">
        <v>2599</v>
      </c>
      <c r="H83" s="5">
        <v>50</v>
      </c>
      <c r="I83" s="5">
        <v>900</v>
      </c>
    </row>
    <row r="84" spans="1:13" x14ac:dyDescent="0.3">
      <c r="B84" s="8">
        <v>22358</v>
      </c>
      <c r="D84" s="7">
        <v>1000</v>
      </c>
      <c r="E84" s="7">
        <v>4223</v>
      </c>
      <c r="F84" s="7">
        <v>1000</v>
      </c>
      <c r="G84" s="7"/>
      <c r="H84" s="7"/>
      <c r="I84" s="7"/>
      <c r="J84" s="7">
        <v>11035</v>
      </c>
      <c r="K84" s="7" t="s">
        <v>86</v>
      </c>
      <c r="L84" s="7">
        <v>4100</v>
      </c>
    </row>
    <row r="85" spans="1:13" x14ac:dyDescent="0.3">
      <c r="E85">
        <v>7564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2022-12-29T10:23:46Z</dcterms:modified>
</cp:coreProperties>
</file>